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xr:revisionPtr revIDLastSave="0" documentId="13_ncr:1_{75B8F334-DEFB-41A2-94BA-9AA9CEE3BB7C}" xr6:coauthVersionLast="47" xr6:coauthVersionMax="47" xr10:uidLastSave="{00000000-0000-0000-0000-000000000000}"/>
  <bookViews>
    <workbookView xWindow="240" yWindow="1050" windowWidth="15690" windowHeight="1273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C11" i="1"/>
  <c r="C32" i="1" s="1"/>
  <c r="E11" i="1"/>
  <c r="E3" i="1"/>
  <c r="F11" i="1" l="1"/>
  <c r="E32" i="1"/>
  <c r="F32" i="1"/>
</calcChain>
</file>

<file path=xl/sharedStrings.xml><?xml version="1.0" encoding="utf-8"?>
<sst xmlns="http://schemas.openxmlformats.org/spreadsheetml/2006/main" count="55" uniqueCount="53">
  <si>
    <t>мрот 16242</t>
  </si>
  <si>
    <t>Фонд оплаты труда</t>
  </si>
  <si>
    <t>оклад</t>
  </si>
  <si>
    <t>председатель   - 28800</t>
  </si>
  <si>
    <t>Сторож № 1   - 23000</t>
  </si>
  <si>
    <t>Сторож № 2   - 23000</t>
  </si>
  <si>
    <t>Рабочий - 11500</t>
  </si>
  <si>
    <t>Оператор ( сбор показаний счетчиков,  - 8000</t>
  </si>
  <si>
    <t>Налоги 30,2%</t>
  </si>
  <si>
    <t>Текущие расходы</t>
  </si>
  <si>
    <t>Канцелярские и почтовые расходы</t>
  </si>
  <si>
    <t>ГСМ</t>
  </si>
  <si>
    <t>Дрова</t>
  </si>
  <si>
    <t>Обслуживание р/счета в банке</t>
  </si>
  <si>
    <t>Электротовары</t>
  </si>
  <si>
    <t>Обновление программы 1С</t>
  </si>
  <si>
    <t>Юридические услуги</t>
  </si>
  <si>
    <t>Расходы правления</t>
  </si>
  <si>
    <t>Поощрение членов СНТ</t>
  </si>
  <si>
    <t>Итого</t>
  </si>
  <si>
    <t>34500*12</t>
  </si>
  <si>
    <t>23000*7+ комп. отпуска</t>
  </si>
  <si>
    <t>11500*7+комп. отпуска</t>
  </si>
  <si>
    <t>8000*12</t>
  </si>
  <si>
    <t>Обслуживание ТП и ВЛ 6 кВ ( дог ООО " ВиКК НН")</t>
  </si>
  <si>
    <t>Обслуживание НЛ 0,4 кВ ( ИП Семенов)</t>
  </si>
  <si>
    <t>9000*6+4000*6</t>
  </si>
  <si>
    <t>Обслуживание автоматических ворот ( дог ИП Миронов)</t>
  </si>
  <si>
    <t>Бухгалтерские услуги ( дог ООО " Консул")</t>
  </si>
  <si>
    <t>16000*12</t>
  </si>
  <si>
    <t>Регистрация в системе передачи отчетности</t>
  </si>
  <si>
    <t>5*10000</t>
  </si>
  <si>
    <t xml:space="preserve">Вывоз твердого бытового мусора </t>
  </si>
  <si>
    <t xml:space="preserve">Членский взнос с 1 сотки </t>
  </si>
  <si>
    <t>Интернет</t>
  </si>
  <si>
    <t>Сотовая связь</t>
  </si>
  <si>
    <t>600*12</t>
  </si>
  <si>
    <t>850*12</t>
  </si>
  <si>
    <t>Ремонт внутренних дорог, очистка охранной зоны ВЛ</t>
  </si>
  <si>
    <t>в т.ч.газ д/сторожа,расх.материал д/ бензокосы и пр.</t>
  </si>
  <si>
    <t>1734 сотки</t>
  </si>
  <si>
    <t>общий свет СНТ(потери,уличное освещение и правление.)</t>
  </si>
  <si>
    <t>откл.</t>
  </si>
  <si>
    <t>примечание</t>
  </si>
  <si>
    <t>реш.общ.собр.11.06.23</t>
  </si>
  <si>
    <t>увеличение ФОТ</t>
  </si>
  <si>
    <t>проведение интернета</t>
  </si>
  <si>
    <t>увеличение стоимости</t>
  </si>
  <si>
    <t>увеличение срока договора</t>
  </si>
  <si>
    <t>уменьшение объема работ</t>
  </si>
  <si>
    <t>рост тарифа</t>
  </si>
  <si>
    <t>Земельный налог 0,3% от кадаст. Стоимости: 
11 796 934,3 руб.</t>
  </si>
  <si>
    <t xml:space="preserve">Проект сметы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</si>
</sst>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&quot;р.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u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5" fillId="2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tabSelected="1" workbookViewId="0">
      <selection activeCell="F14" sqref="F14"/>
    </sheetView>
  </sheetViews>
  <sheetFormatPr defaultRowHeight="15" x14ac:dyDescent="0.25"/>
  <cols>
    <col min="1" max="1" width="1.42578125" style="1" customWidth="1"/>
    <col min="2" max="2" width="52.85546875" style="15" customWidth="1"/>
    <col min="3" max="3" width="14.7109375" style="16" customWidth="1"/>
    <col min="4" max="4" width="19.42578125" style="1" customWidth="1"/>
    <col min="5" max="5" width="15.140625" style="1" customWidth="1"/>
    <col min="6" max="6" width="14.42578125" style="1" customWidth="1"/>
    <col min="7" max="7" width="20.42578125" style="1" customWidth="1"/>
    <col min="8" max="16384" width="9.140625" style="1"/>
  </cols>
  <sheetData>
    <row r="1" spans="2:7" ht="37.5" customHeight="1" x14ac:dyDescent="0.25">
      <c r="B1" s="17" t="s">
        <v>52</v>
      </c>
      <c r="C1" s="17"/>
      <c r="D1" s="17"/>
      <c r="E1" s="17"/>
      <c r="F1" s="17"/>
      <c r="G1" s="17"/>
    </row>
    <row r="2" spans="2:7" s="5" customFormat="1" ht="14.1" customHeight="1" x14ac:dyDescent="0.25">
      <c r="B2" s="2"/>
      <c r="C2" s="3"/>
      <c r="D2" s="3" t="s">
        <v>0</v>
      </c>
      <c r="E2" s="3"/>
      <c r="F2" s="4" t="s">
        <v>42</v>
      </c>
      <c r="G2" s="4" t="s">
        <v>43</v>
      </c>
    </row>
    <row r="3" spans="2:7" s="5" customFormat="1" ht="14.1" customHeight="1" x14ac:dyDescent="0.25">
      <c r="B3" s="6" t="s">
        <v>1</v>
      </c>
      <c r="C3" s="7">
        <v>917000</v>
      </c>
      <c r="D3" s="3" t="s">
        <v>2</v>
      </c>
      <c r="E3" s="7">
        <f>SUM(E4:E8)</f>
        <v>945500</v>
      </c>
      <c r="F3" s="8"/>
      <c r="G3" s="9"/>
    </row>
    <row r="4" spans="2:7" s="5" customFormat="1" ht="14.1" customHeight="1" x14ac:dyDescent="0.25">
      <c r="B4" s="2" t="s">
        <v>3</v>
      </c>
      <c r="C4" s="10">
        <v>385500</v>
      </c>
      <c r="D4" s="3" t="s">
        <v>20</v>
      </c>
      <c r="E4" s="10">
        <v>414000</v>
      </c>
      <c r="F4" s="11">
        <f>SUM(E4-C4)</f>
        <v>28500</v>
      </c>
      <c r="G4" s="9" t="s">
        <v>44</v>
      </c>
    </row>
    <row r="5" spans="2:7" s="5" customFormat="1" ht="14.1" customHeight="1" x14ac:dyDescent="0.25">
      <c r="B5" s="2" t="s">
        <v>4</v>
      </c>
      <c r="C5" s="10">
        <v>174000</v>
      </c>
      <c r="D5" s="3" t="s">
        <v>21</v>
      </c>
      <c r="E5" s="10">
        <v>174000</v>
      </c>
      <c r="F5" s="11">
        <f>SUM(E5-C5)</f>
        <v>0</v>
      </c>
      <c r="G5" s="9"/>
    </row>
    <row r="6" spans="2:7" s="5" customFormat="1" ht="14.1" customHeight="1" x14ac:dyDescent="0.25">
      <c r="B6" s="2" t="s">
        <v>5</v>
      </c>
      <c r="C6" s="10">
        <v>174000</v>
      </c>
      <c r="D6" s="3" t="s">
        <v>21</v>
      </c>
      <c r="E6" s="10">
        <v>174000</v>
      </c>
      <c r="F6" s="11">
        <f>SUM(E6-C6)</f>
        <v>0</v>
      </c>
      <c r="G6" s="9"/>
    </row>
    <row r="7" spans="2:7" s="5" customFormat="1" ht="14.1" customHeight="1" x14ac:dyDescent="0.25">
      <c r="B7" s="2" t="s">
        <v>6</v>
      </c>
      <c r="C7" s="10">
        <v>87500</v>
      </c>
      <c r="D7" s="3" t="s">
        <v>22</v>
      </c>
      <c r="E7" s="10">
        <v>87500</v>
      </c>
      <c r="F7" s="11">
        <f>SUM(E7-C7)</f>
        <v>0</v>
      </c>
      <c r="G7" s="9"/>
    </row>
    <row r="8" spans="2:7" s="5" customFormat="1" ht="14.1" customHeight="1" x14ac:dyDescent="0.25">
      <c r="B8" s="2" t="s">
        <v>7</v>
      </c>
      <c r="C8" s="10">
        <v>96000</v>
      </c>
      <c r="D8" s="3" t="s">
        <v>23</v>
      </c>
      <c r="E8" s="10">
        <v>96000</v>
      </c>
      <c r="F8" s="11">
        <f>SUM(E8-C8)</f>
        <v>0</v>
      </c>
      <c r="G8" s="9"/>
    </row>
    <row r="9" spans="2:7" s="5" customFormat="1" ht="14.1" customHeight="1" x14ac:dyDescent="0.25">
      <c r="B9" s="12" t="s">
        <v>8</v>
      </c>
      <c r="C9" s="13">
        <v>277110</v>
      </c>
      <c r="D9" s="3"/>
      <c r="E9" s="13">
        <v>285230</v>
      </c>
      <c r="F9" s="11">
        <f>SUM(E9-C9)</f>
        <v>8120</v>
      </c>
      <c r="G9" s="9" t="s">
        <v>45</v>
      </c>
    </row>
    <row r="10" spans="2:7" s="5" customFormat="1" ht="31.5" x14ac:dyDescent="0.25">
      <c r="B10" s="6" t="s">
        <v>51</v>
      </c>
      <c r="C10" s="7">
        <v>35400</v>
      </c>
      <c r="D10" s="3"/>
      <c r="E10" s="7">
        <v>35400</v>
      </c>
      <c r="F10" s="11">
        <f>SUM(E10-C10)</f>
        <v>0</v>
      </c>
      <c r="G10" s="9"/>
    </row>
    <row r="11" spans="2:7" s="5" customFormat="1" ht="14.1" customHeight="1" x14ac:dyDescent="0.25">
      <c r="B11" s="12" t="s">
        <v>9</v>
      </c>
      <c r="C11" s="13">
        <f>SUM(C12:C31)</f>
        <v>582000</v>
      </c>
      <c r="D11" s="3"/>
      <c r="E11" s="7">
        <f>SUM(E12:E31)</f>
        <v>625400</v>
      </c>
      <c r="F11" s="11">
        <f>SUM(E11-C11)</f>
        <v>43400</v>
      </c>
      <c r="G11" s="9"/>
    </row>
    <row r="12" spans="2:7" s="5" customFormat="1" ht="14.1" customHeight="1" x14ac:dyDescent="0.25">
      <c r="B12" s="2" t="s">
        <v>10</v>
      </c>
      <c r="C12" s="10">
        <v>15000</v>
      </c>
      <c r="D12" s="3"/>
      <c r="E12" s="10">
        <v>15000</v>
      </c>
      <c r="F12" s="11">
        <f>SUM(E12-C12)</f>
        <v>0</v>
      </c>
      <c r="G12" s="9"/>
    </row>
    <row r="13" spans="2:7" s="5" customFormat="1" ht="14.1" customHeight="1" x14ac:dyDescent="0.25">
      <c r="B13" s="2" t="s">
        <v>35</v>
      </c>
      <c r="C13" s="10">
        <v>6000</v>
      </c>
      <c r="D13" s="3" t="s">
        <v>36</v>
      </c>
      <c r="E13" s="10">
        <v>7200</v>
      </c>
      <c r="F13" s="11">
        <f>SUM(E13-C13)</f>
        <v>1200</v>
      </c>
      <c r="G13" s="9"/>
    </row>
    <row r="14" spans="2:7" s="5" customFormat="1" ht="13.5" customHeight="1" x14ac:dyDescent="0.25">
      <c r="B14" s="2" t="s">
        <v>34</v>
      </c>
      <c r="C14" s="10">
        <v>6000</v>
      </c>
      <c r="D14" s="3" t="s">
        <v>37</v>
      </c>
      <c r="E14" s="10">
        <v>10200</v>
      </c>
      <c r="F14" s="11">
        <f>SUM(E14-C14)</f>
        <v>4200</v>
      </c>
      <c r="G14" s="9" t="s">
        <v>46</v>
      </c>
    </row>
    <row r="15" spans="2:7" s="5" customFormat="1" ht="14.1" customHeight="1" x14ac:dyDescent="0.25">
      <c r="B15" s="2" t="s">
        <v>11</v>
      </c>
      <c r="C15" s="10">
        <v>5000</v>
      </c>
      <c r="D15" s="3"/>
      <c r="E15" s="10">
        <v>5000</v>
      </c>
      <c r="F15" s="11">
        <f>SUM(E15-C15)</f>
        <v>0</v>
      </c>
      <c r="G15" s="9"/>
    </row>
    <row r="16" spans="2:7" s="5" customFormat="1" ht="14.1" customHeight="1" x14ac:dyDescent="0.25">
      <c r="B16" s="2" t="s">
        <v>12</v>
      </c>
      <c r="C16" s="10">
        <v>43000</v>
      </c>
      <c r="D16" s="3"/>
      <c r="E16" s="10">
        <v>45000</v>
      </c>
      <c r="F16" s="11">
        <f>SUM(E16-C16)</f>
        <v>2000</v>
      </c>
      <c r="G16" s="9" t="s">
        <v>47</v>
      </c>
    </row>
    <row r="17" spans="2:7" s="5" customFormat="1" ht="14.1" customHeight="1" x14ac:dyDescent="0.25">
      <c r="B17" s="2" t="s">
        <v>13</v>
      </c>
      <c r="C17" s="10">
        <v>13000</v>
      </c>
      <c r="D17" s="3"/>
      <c r="E17" s="10">
        <v>13000</v>
      </c>
      <c r="F17" s="11">
        <f>SUM(E17-C17)</f>
        <v>0</v>
      </c>
      <c r="G17" s="9"/>
    </row>
    <row r="18" spans="2:7" s="5" customFormat="1" ht="14.1" customHeight="1" x14ac:dyDescent="0.25">
      <c r="B18" s="2" t="s">
        <v>24</v>
      </c>
      <c r="C18" s="10">
        <v>31500</v>
      </c>
      <c r="D18" s="3"/>
      <c r="E18" s="10">
        <v>54000</v>
      </c>
      <c r="F18" s="11">
        <f>SUM(E18-C18)</f>
        <v>22500</v>
      </c>
      <c r="G18" s="9" t="s">
        <v>48</v>
      </c>
    </row>
    <row r="19" spans="2:7" s="5" customFormat="1" ht="14.1" customHeight="1" x14ac:dyDescent="0.25">
      <c r="B19" s="2" t="s">
        <v>25</v>
      </c>
      <c r="C19" s="10">
        <v>88500</v>
      </c>
      <c r="D19" s="3" t="s">
        <v>26</v>
      </c>
      <c r="E19" s="10">
        <v>78000</v>
      </c>
      <c r="F19" s="11">
        <f>SUM(E19-C19)</f>
        <v>-10500</v>
      </c>
      <c r="G19" s="9" t="s">
        <v>49</v>
      </c>
    </row>
    <row r="20" spans="2:7" s="5" customFormat="1" ht="14.1" customHeight="1" x14ac:dyDescent="0.25">
      <c r="B20" s="2" t="s">
        <v>27</v>
      </c>
      <c r="C20" s="10">
        <v>7000</v>
      </c>
      <c r="D20" s="3"/>
      <c r="E20" s="10">
        <v>7000</v>
      </c>
      <c r="F20" s="11">
        <f>SUM(E20-C20)</f>
        <v>0</v>
      </c>
      <c r="G20" s="9"/>
    </row>
    <row r="21" spans="2:7" s="5" customFormat="1" ht="14.1" customHeight="1" x14ac:dyDescent="0.25">
      <c r="B21" s="2" t="s">
        <v>14</v>
      </c>
      <c r="C21" s="10">
        <v>25000</v>
      </c>
      <c r="D21" s="3"/>
      <c r="E21" s="10">
        <v>25000</v>
      </c>
      <c r="F21" s="11">
        <f>SUM(E21-C21)</f>
        <v>0</v>
      </c>
      <c r="G21" s="9"/>
    </row>
    <row r="22" spans="2:7" s="5" customFormat="1" ht="14.1" customHeight="1" x14ac:dyDescent="0.25">
      <c r="B22" s="2" t="s">
        <v>28</v>
      </c>
      <c r="C22" s="10">
        <v>192000</v>
      </c>
      <c r="D22" s="3" t="s">
        <v>29</v>
      </c>
      <c r="E22" s="10">
        <v>192000</v>
      </c>
      <c r="F22" s="11">
        <f>SUM(E22-C22)</f>
        <v>0</v>
      </c>
      <c r="G22" s="9"/>
    </row>
    <row r="23" spans="2:7" s="5" customFormat="1" ht="14.1" customHeight="1" x14ac:dyDescent="0.25">
      <c r="B23" s="2" t="s">
        <v>30</v>
      </c>
      <c r="C23" s="10">
        <v>6000</v>
      </c>
      <c r="D23" s="3"/>
      <c r="E23" s="10">
        <v>6000</v>
      </c>
      <c r="F23" s="11">
        <f>SUM(E23-C23)</f>
        <v>0</v>
      </c>
      <c r="G23" s="9"/>
    </row>
    <row r="24" spans="2:7" s="5" customFormat="1" ht="14.1" customHeight="1" x14ac:dyDescent="0.25">
      <c r="B24" s="2" t="s">
        <v>15</v>
      </c>
      <c r="C24" s="10">
        <v>5000</v>
      </c>
      <c r="D24" s="3"/>
      <c r="E24" s="10">
        <v>5000</v>
      </c>
      <c r="F24" s="11">
        <f>SUM(E24-C24)</f>
        <v>0</v>
      </c>
      <c r="G24" s="9"/>
    </row>
    <row r="25" spans="2:7" s="5" customFormat="1" ht="14.1" customHeight="1" x14ac:dyDescent="0.25">
      <c r="B25" s="2" t="s">
        <v>38</v>
      </c>
      <c r="C25" s="10">
        <v>30000</v>
      </c>
      <c r="D25" s="3"/>
      <c r="E25" s="10">
        <v>30000</v>
      </c>
      <c r="F25" s="11">
        <f>SUM(E25-C25)</f>
        <v>0</v>
      </c>
      <c r="G25" s="9"/>
    </row>
    <row r="26" spans="2:7" s="5" customFormat="1" ht="14.1" customHeight="1" x14ac:dyDescent="0.25">
      <c r="B26" s="2" t="s">
        <v>16</v>
      </c>
      <c r="C26" s="10">
        <v>2000</v>
      </c>
      <c r="D26" s="3"/>
      <c r="E26" s="10">
        <v>3000</v>
      </c>
      <c r="F26" s="11">
        <f>SUM(E26-C26)</f>
        <v>1000</v>
      </c>
      <c r="G26" s="9"/>
    </row>
    <row r="27" spans="2:7" s="5" customFormat="1" ht="14.1" customHeight="1" x14ac:dyDescent="0.25">
      <c r="B27" s="2" t="s">
        <v>41</v>
      </c>
      <c r="C27" s="10">
        <v>30000</v>
      </c>
      <c r="D27" s="3"/>
      <c r="E27" s="10">
        <v>35000</v>
      </c>
      <c r="F27" s="11">
        <f>SUM(E27-C27)</f>
        <v>5000</v>
      </c>
      <c r="G27" s="9" t="s">
        <v>50</v>
      </c>
    </row>
    <row r="28" spans="2:7" s="5" customFormat="1" ht="14.1" customHeight="1" x14ac:dyDescent="0.25">
      <c r="B28" s="2" t="s">
        <v>17</v>
      </c>
      <c r="C28" s="10">
        <v>20000</v>
      </c>
      <c r="D28" s="3"/>
      <c r="E28" s="10">
        <v>20000</v>
      </c>
      <c r="F28" s="11">
        <f>SUM(E28-C28)</f>
        <v>0</v>
      </c>
      <c r="G28" s="9"/>
    </row>
    <row r="29" spans="2:7" s="5" customFormat="1" ht="14.1" customHeight="1" x14ac:dyDescent="0.25">
      <c r="B29" s="2" t="s">
        <v>39</v>
      </c>
      <c r="C29" s="10"/>
      <c r="D29" s="3"/>
      <c r="E29" s="10"/>
      <c r="F29" s="11">
        <f>SUM(E29-C29)</f>
        <v>0</v>
      </c>
      <c r="G29" s="9"/>
    </row>
    <row r="30" spans="2:7" s="5" customFormat="1" ht="14.1" customHeight="1" x14ac:dyDescent="0.25">
      <c r="B30" s="2" t="s">
        <v>32</v>
      </c>
      <c r="C30" s="10">
        <v>32000</v>
      </c>
      <c r="D30" s="3" t="s">
        <v>31</v>
      </c>
      <c r="E30" s="10">
        <v>50000</v>
      </c>
      <c r="F30" s="11">
        <f>SUM(E30-C30)</f>
        <v>18000</v>
      </c>
      <c r="G30" s="9" t="s">
        <v>50</v>
      </c>
    </row>
    <row r="31" spans="2:7" s="5" customFormat="1" ht="14.1" customHeight="1" x14ac:dyDescent="0.25">
      <c r="B31" s="2" t="s">
        <v>18</v>
      </c>
      <c r="C31" s="10">
        <v>25000</v>
      </c>
      <c r="D31" s="3"/>
      <c r="E31" s="10">
        <v>25000</v>
      </c>
      <c r="F31" s="11">
        <f>SUM(E31-C31)</f>
        <v>0</v>
      </c>
      <c r="G31" s="9"/>
    </row>
    <row r="32" spans="2:7" s="5" customFormat="1" ht="14.1" customHeight="1" x14ac:dyDescent="0.25">
      <c r="B32" s="14" t="s">
        <v>19</v>
      </c>
      <c r="C32" s="13">
        <f>SUM(C3+C9+C10+C11)</f>
        <v>1811510</v>
      </c>
      <c r="D32" s="3"/>
      <c r="E32" s="7">
        <f>SUM(E3+E9+E10+E11)</f>
        <v>1891530</v>
      </c>
      <c r="F32" s="11">
        <f>SUM(E32-C32)</f>
        <v>80020</v>
      </c>
      <c r="G32" s="9"/>
    </row>
    <row r="33" spans="2:7" s="5" customFormat="1" ht="14.1" customHeight="1" x14ac:dyDescent="0.25">
      <c r="B33" s="6" t="s">
        <v>33</v>
      </c>
      <c r="C33" s="10">
        <v>1052</v>
      </c>
      <c r="D33" s="10" t="s">
        <v>40</v>
      </c>
      <c r="E33" s="7">
        <v>1090</v>
      </c>
      <c r="F33" s="11"/>
      <c r="G33" s="9"/>
    </row>
  </sheetData>
  <mergeCells count="1">
    <mergeCell ref="B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</dc:creator>
  <cp:lastModifiedBy>Alex</cp:lastModifiedBy>
  <cp:lastPrinted>2023-08-29T07:39:21Z</cp:lastPrinted>
  <dcterms:created xsi:type="dcterms:W3CDTF">2023-08-31T05:20:07Z</dcterms:created>
  <dcterms:modified xsi:type="dcterms:W3CDTF">2023-08-31T17:39:33Z</dcterms:modified>
</cp:coreProperties>
</file>